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/>
  </bookViews>
  <sheets>
    <sheet name="Trans 3ER Trim 2022" sheetId="3" r:id="rId1"/>
    <sheet name="Hoja1" sheetId="1" r:id="rId2"/>
  </sheets>
  <definedNames>
    <definedName name="_xlnm._FilterDatabase" localSheetId="0" hidden="1">'Trans 3ER Trim 2022'!$A$17:$K$44</definedName>
    <definedName name="_xlnm.Print_Area" localSheetId="0">'Trans 3ER Trim 2022'!#REF!</definedName>
  </definedNames>
  <calcPr calcId="144525"/>
</workbook>
</file>

<file path=xl/calcChain.xml><?xml version="1.0" encoding="utf-8"?>
<calcChain xmlns="http://schemas.openxmlformats.org/spreadsheetml/2006/main">
  <c r="K38" i="3" l="1"/>
  <c r="I79" i="3"/>
  <c r="H79" i="3"/>
  <c r="G79" i="3"/>
  <c r="F79" i="3"/>
  <c r="E79" i="3"/>
  <c r="D79" i="3"/>
  <c r="C79" i="3"/>
  <c r="J78" i="3"/>
  <c r="K77" i="3"/>
  <c r="J77" i="3"/>
  <c r="J79" i="3" s="1"/>
  <c r="K26" i="3"/>
  <c r="K27" i="3"/>
  <c r="K28" i="3"/>
  <c r="K29" i="3"/>
  <c r="K30" i="3"/>
  <c r="K31" i="3"/>
  <c r="K32" i="3"/>
  <c r="K33" i="3"/>
  <c r="G70" i="3" l="1"/>
  <c r="H70" i="3"/>
  <c r="I70" i="3"/>
  <c r="J63" i="3"/>
  <c r="J64" i="3"/>
  <c r="J65" i="3"/>
  <c r="J66" i="3"/>
  <c r="J67" i="3"/>
  <c r="J68" i="3"/>
  <c r="J69" i="3"/>
  <c r="J62" i="3"/>
  <c r="F70" i="3"/>
  <c r="E70" i="3"/>
  <c r="J70" i="3" l="1"/>
  <c r="K63" i="3"/>
  <c r="K64" i="3"/>
  <c r="K65" i="3"/>
  <c r="K66" i="3"/>
  <c r="K67" i="3"/>
  <c r="K68" i="3"/>
  <c r="K62" i="3"/>
  <c r="K53" i="3"/>
  <c r="K19" i="3"/>
  <c r="K20" i="3"/>
  <c r="K21" i="3"/>
  <c r="K22" i="3"/>
  <c r="K23" i="3"/>
  <c r="K24" i="3"/>
  <c r="K25" i="3"/>
  <c r="K34" i="3"/>
  <c r="K35" i="3"/>
  <c r="K36" i="3"/>
  <c r="K37" i="3"/>
  <c r="J39" i="3"/>
  <c r="D55" i="3"/>
  <c r="E55" i="3"/>
  <c r="F55" i="3"/>
  <c r="G55" i="3"/>
  <c r="H55" i="3"/>
  <c r="I55" i="3"/>
  <c r="D45" i="3" l="1"/>
  <c r="E45" i="3"/>
  <c r="F45" i="3"/>
  <c r="G45" i="3"/>
  <c r="H45" i="3"/>
  <c r="I45" i="3"/>
  <c r="J45" i="3"/>
  <c r="D70" i="3" l="1"/>
  <c r="C70" i="3"/>
  <c r="C45" i="3" l="1"/>
  <c r="K18" i="3"/>
  <c r="I12" i="3" l="1"/>
  <c r="H12" i="3"/>
  <c r="G12" i="3"/>
  <c r="F12" i="3"/>
  <c r="E12" i="3"/>
  <c r="D12" i="3"/>
  <c r="C12" i="3"/>
  <c r="J9" i="3"/>
  <c r="C55" i="3" l="1"/>
  <c r="J53" i="3"/>
  <c r="K52" i="3"/>
  <c r="J52" i="3"/>
  <c r="J55" i="3" l="1"/>
</calcChain>
</file>

<file path=xl/sharedStrings.xml><?xml version="1.0" encoding="utf-8"?>
<sst xmlns="http://schemas.openxmlformats.org/spreadsheetml/2006/main" count="103" uniqueCount="66">
  <si>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</si>
  <si>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</si>
  <si>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</si>
  <si>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</si>
  <si>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</si>
  <si>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</si>
  <si>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</si>
  <si>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</si>
  <si>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</si>
  <si>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</si>
  <si>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</si>
  <si>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</si>
  <si>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</si>
  <si>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</si>
  <si>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</si>
  <si>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RECAUDADO</t>
  </si>
  <si>
    <t xml:space="preserve">EJERCIDO </t>
  </si>
  <si>
    <t xml:space="preserve">POR PAGAR </t>
  </si>
  <si>
    <t>AVANCE</t>
  </si>
  <si>
    <t>216-MATERIAL DE LIMPIEZA</t>
  </si>
  <si>
    <t xml:space="preserve">246-MATERIAL ELECTRICO Y ELECTRONICO </t>
  </si>
  <si>
    <t>272-PRENDA DE SEGURIDAD  Y PROTECCION</t>
  </si>
  <si>
    <t>214.-MATERIALES, UTILES  Y EQUIPO MENORES  DE TECNOLOGIA</t>
  </si>
  <si>
    <t>355.-REPARTO Y MTTO EQUIPO DE TRASNPORTE</t>
  </si>
  <si>
    <t>296.-REFACCIONES Y ACCESORIOS MENORES DE QUIPO DE TRANSPORTE</t>
  </si>
  <si>
    <t>311.-PAGO DE ENERGIA ELECTRICA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</si>
  <si>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</si>
  <si>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</si>
  <si>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</si>
  <si>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</si>
  <si>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</si>
  <si>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</si>
  <si>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>334.- SERVICIOS DE CAPACITACION</t>
  </si>
  <si>
    <t>PARTIDA</t>
  </si>
  <si>
    <t>614.- División de terrenos y construcción de obras de urbanización</t>
  </si>
  <si>
    <t>451 Pensiones</t>
  </si>
  <si>
    <t>441 Ayudas sociales a personas</t>
  </si>
  <si>
    <t>399 Otros servicios generales</t>
  </si>
  <si>
    <t>392 Impuestos y derechos</t>
  </si>
  <si>
    <t>345 Seguro de bienes patrimoniales</t>
  </si>
  <si>
    <t>246 Material eléctrico y electrónico</t>
  </si>
  <si>
    <t>261 Combustibles, lubricantes y aditivos</t>
  </si>
  <si>
    <t>152 Indemnizaciones</t>
  </si>
  <si>
    <t>134 Compensaciones</t>
  </si>
  <si>
    <t>132 Primas de vacaciones, dominical y gratificación de fin de año</t>
  </si>
  <si>
    <t>614 División de terrenos y construcción de obras de urbanización</t>
  </si>
  <si>
    <t>615 Construcción de vías de comunicación</t>
  </si>
  <si>
    <t>211-Materiales, útiles y equipos menores de oficina</t>
  </si>
  <si>
    <t>212-Materiales y útiles de impresión y reproducción</t>
  </si>
  <si>
    <t>261-Combustibles, lubricantes y aditivos</t>
  </si>
  <si>
    <t>318-Servicios postales y telegráficos</t>
  </si>
  <si>
    <t xml:space="preserve">334-Servicios de capacitación </t>
  </si>
  <si>
    <t>511-Muebles de oficina y estantería</t>
  </si>
  <si>
    <t>515-Equipo de cómputo y de tecnologías de la información</t>
  </si>
  <si>
    <t>271-Vestuario y uniformes</t>
  </si>
  <si>
    <t>351-Conservación y mantenimiento menor de inmuebles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</si>
  <si>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CUARTO TRIMESTRE EJERCICIO FISCAL 2022</t>
    </r>
  </si>
  <si>
    <t>FONDO DE APORTACIONES  PARA EL  FORTALECIMIENTO DE LOS MUNICIPIOS Y DE LAS DEMARCACIONES TERRITORIALES DEL DISTRITO FEDERAL. EJERCICIO 2022 RECURSO 2022 CUARTO TRIMESTRE</t>
  </si>
  <si>
    <t>221.- PRODUCTOS ALIMENTICIOS PARA PERSONAS</t>
  </si>
  <si>
    <t>381.- GASTOS DE CEREMONIAL</t>
  </si>
  <si>
    <t>541.- VEHICULOS Y EQUIPO DE TRANSPORTE</t>
  </si>
  <si>
    <t xml:space="preserve">FONDO DE APORTACIONES  PARA LA INFRAESTRUCTURA  SOCIAL  MUNICIPAL CUARTO TRIMESTRE RECURSO 2022 EJERCICIO 2022 </t>
  </si>
  <si>
    <t>PROGRAMA DE DEVOLUCION DE DERECHOS CUARTO TRIMESTRE RECURSO 2022 EJERCICIO 2022</t>
  </si>
  <si>
    <t>351.- CONSERVACIÓN Y MANTENIMIENTO MENOR DE INMUEBLES</t>
  </si>
  <si>
    <t>OBSERVACIONES.- Del Programa de Proder  ministraron 145,416.00  de los cuales  se ejercieron 130,625.00 la diferencia   se reintegrara $14,791.</t>
  </si>
  <si>
    <t>PROGRAMA DE FORTALECIMIENTO A LA TRANSVERSALIDAD DE LA PERSPECTIVA DE GÉNERO CUARTO TRIMESTRE RECURSO 2022 EJERCICIO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</si>
</sst>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"/>
    <numFmt numFmtId="165" formatCode="#,##0.00_ ;[Red]\-#,##0.00\ 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40" fontId="9" fillId="2" borderId="2" xfId="1" applyNumberFormat="1" applyFont="1" applyFill="1" applyBorder="1"/>
    <xf numFmtId="15" fontId="9" fillId="2" borderId="2" xfId="1" applyNumberFormat="1" applyFont="1" applyFill="1" applyBorder="1" applyAlignment="1">
      <alignment vertical="center"/>
    </xf>
    <xf numFmtId="0" fontId="9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0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11" fillId="0" borderId="0" xfId="0" applyFont="1"/>
    <xf numFmtId="0" fontId="12" fillId="0" borderId="5" xfId="0" applyFont="1" applyFill="1" applyBorder="1" applyAlignment="1">
      <alignment horizontal="center"/>
    </xf>
    <xf numFmtId="4" fontId="11" fillId="0" borderId="0" xfId="0" applyNumberFormat="1" applyFont="1" applyBorder="1"/>
    <xf numFmtId="4" fontId="1" fillId="0" borderId="2" xfId="1" applyNumberFormat="1" applyFont="1" applyFill="1" applyBorder="1"/>
    <xf numFmtId="0" fontId="9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11" fillId="0" borderId="3" xfId="0" applyNumberFormat="1" applyFont="1" applyBorder="1"/>
    <xf numFmtId="15" fontId="9" fillId="2" borderId="6" xfId="1" applyNumberFormat="1" applyFont="1" applyFill="1" applyBorder="1" applyAlignment="1">
      <alignment vertical="center"/>
    </xf>
    <xf numFmtId="164" fontId="15" fillId="0" borderId="2" xfId="0" applyNumberFormat="1" applyFont="1" applyFill="1" applyBorder="1"/>
    <xf numFmtId="164" fontId="13" fillId="0" borderId="2" xfId="0" applyNumberFormat="1" applyFont="1" applyFill="1" applyBorder="1"/>
    <xf numFmtId="0" fontId="12" fillId="0" borderId="0" xfId="0" applyFont="1" applyFill="1" applyBorder="1" applyAlignment="1">
      <alignment horizontal="center"/>
    </xf>
    <xf numFmtId="4" fontId="11" fillId="0" borderId="0" xfId="0" applyNumberFormat="1" applyFont="1" applyFill="1" applyBorder="1"/>
    <xf numFmtId="164" fontId="11" fillId="0" borderId="0" xfId="0" applyNumberFormat="1" applyFont="1" applyBorder="1"/>
    <xf numFmtId="4" fontId="15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6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7" fillId="0" borderId="2" xfId="1" applyNumberFormat="1" applyFont="1" applyFill="1" applyBorder="1" applyAlignment="1">
      <alignment vertical="center"/>
    </xf>
    <xf numFmtId="165" fontId="17" fillId="0" borderId="2" xfId="1" applyNumberFormat="1" applyFont="1" applyFill="1" applyBorder="1"/>
    <xf numFmtId="0" fontId="0" fillId="0" borderId="0" xfId="0" applyFill="1"/>
    <xf numFmtId="44" fontId="1" fillId="0" borderId="2" xfId="1" applyNumberFormat="1" applyFont="1" applyFill="1" applyBorder="1"/>
    <xf numFmtId="0" fontId="1" fillId="0" borderId="4" xfId="1" applyFon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  <xf numFmtId="4" fontId="11" fillId="0" borderId="3" xfId="0" applyNumberFormat="1" applyFont="1" applyFill="1" applyBorder="1"/>
    <xf numFmtId="0" fontId="14" fillId="0" borderId="2" xfId="0" applyFont="1" applyBorder="1" applyAlignment="1">
      <alignment horizontal="center"/>
    </xf>
    <xf numFmtId="0" fontId="1" fillId="0" borderId="2" xfId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Font="1" applyBorder="1"/>
    <xf numFmtId="43" fontId="1" fillId="3" borderId="2" xfId="3" applyFont="1" applyFill="1" applyBorder="1"/>
    <xf numFmtId="43" fontId="1" fillId="3" borderId="2" xfId="3" applyFont="1" applyFill="1" applyBorder="1" applyAlignment="1">
      <alignment vertical="center"/>
    </xf>
    <xf numFmtId="43" fontId="18" fillId="3" borderId="2" xfId="3" applyFont="1" applyFill="1" applyBorder="1"/>
    <xf numFmtId="0" fontId="1" fillId="0" borderId="2" xfId="1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1" fillId="0" borderId="8" xfId="1" applyFont="1" applyFill="1" applyBorder="1"/>
    <xf numFmtId="43" fontId="10" fillId="0" borderId="2" xfId="3" applyFont="1" applyFill="1" applyBorder="1"/>
    <xf numFmtId="43" fontId="0" fillId="0" borderId="2" xfId="3" applyFont="1" applyBorder="1"/>
    <xf numFmtId="0" fontId="1" fillId="0" borderId="9" xfId="1" applyFont="1" applyFill="1" applyBorder="1"/>
    <xf numFmtId="0" fontId="1" fillId="0" borderId="10" xfId="1" applyFont="1" applyFill="1" applyBorder="1"/>
    <xf numFmtId="43" fontId="1" fillId="3" borderId="2" xfId="1" applyNumberFormat="1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0" fillId="0" borderId="4" xfId="0" applyBorder="1"/>
    <xf numFmtId="43" fontId="0" fillId="0" borderId="11" xfId="3" applyFont="1" applyBorder="1"/>
    <xf numFmtId="0" fontId="0" fillId="3" borderId="2" xfId="0" applyFill="1" applyBorder="1"/>
    <xf numFmtId="0" fontId="20" fillId="0" borderId="2" xfId="1" applyFont="1" applyBorder="1" applyAlignment="1">
      <alignment horizontal="left"/>
    </xf>
    <xf numFmtId="0" fontId="19" fillId="0" borderId="0" xfId="0" applyFont="1"/>
  </cellXfs>
  <cellStyles count="4">
    <cellStyle name="Millares" xfId="3" builtinId="3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1"/>
  <sheetViews>
    <sheetView tabSelected="1" topLeftCell="B34" zoomScale="110" zoomScaleNormal="110" workbookViewId="0">
      <selection activeCell="D36" sqref="D36"/>
    </sheetView>
  </sheetViews>
  <sheetFormatPr baseColWidth="10" defaultRowHeight="15" x14ac:dyDescent="0.25"/>
  <cols>
    <col min="1" max="1" width="17.5703125" customWidth="1"/>
    <col min="2" max="2" width="55.5703125" customWidth="1"/>
    <col min="3" max="3" width="19.7109375" customWidth="1"/>
    <col min="4" max="4" width="18" customWidth="1"/>
    <col min="5" max="5" width="18.5703125" customWidth="1"/>
    <col min="6" max="6" width="20.85546875" customWidth="1"/>
    <col min="7" max="7" width="17" customWidth="1"/>
    <col min="8" max="8" width="19" customWidth="1"/>
    <col min="9" max="9" width="19.42578125" customWidth="1"/>
    <col min="10" max="10" width="17.85546875" customWidth="1"/>
    <col min="11" max="11" width="24.42578125" customWidth="1"/>
    <col min="13" max="13" width="11.7109375" bestFit="1" customWidth="1"/>
    <col min="16" max="16" width="11.5703125" bestFit="1" customWidth="1"/>
    <col min="18" max="18" width="11.5703125" bestFit="1" customWidth="1"/>
    <col min="20" max="20" width="11.5703125" bestFit="1" customWidth="1"/>
  </cols>
  <sheetData>
    <row r="2" spans="1:11" x14ac:dyDescent="0.25">
      <c r="A2" s="69" t="s">
        <v>56</v>
      </c>
      <c r="B2" s="69"/>
      <c r="C2" s="69"/>
      <c r="D2" s="69"/>
      <c r="E2" s="69"/>
      <c r="F2" s="69"/>
      <c r="G2" s="69"/>
      <c r="H2" s="69"/>
      <c r="I2" s="69"/>
      <c r="J2" s="69"/>
    </row>
    <row r="3" spans="1:11" x14ac:dyDescent="0.25">
      <c r="A3" s="69"/>
      <c r="B3" s="69"/>
      <c r="C3" s="69"/>
      <c r="D3" s="69"/>
      <c r="E3" s="69"/>
      <c r="F3" s="69"/>
      <c r="G3" s="69"/>
      <c r="H3" s="69"/>
      <c r="I3" s="69"/>
      <c r="J3" s="69"/>
    </row>
    <row r="4" spans="1:11" x14ac:dyDescent="0.25">
      <c r="A4" s="69"/>
      <c r="B4" s="69"/>
      <c r="C4" s="69"/>
      <c r="D4" s="69"/>
      <c r="E4" s="69"/>
      <c r="F4" s="69"/>
      <c r="G4" s="69"/>
      <c r="H4" s="69"/>
      <c r="I4" s="69"/>
      <c r="J4" s="69"/>
    </row>
    <row r="5" spans="1:11" x14ac:dyDescent="0.2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2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25">
      <c r="B7" s="37" t="s">
        <v>26</v>
      </c>
      <c r="C7" s="38"/>
      <c r="D7" s="38"/>
      <c r="E7" s="39"/>
      <c r="F7" s="39"/>
      <c r="G7" s="39"/>
      <c r="H7" s="39"/>
      <c r="I7" s="40"/>
      <c r="J7" s="39"/>
    </row>
    <row r="8" spans="1:11" x14ac:dyDescent="0.25">
      <c r="A8" s="9"/>
      <c r="B8" s="10" t="s">
        <v>1</v>
      </c>
      <c r="C8" s="11" t="s">
        <v>2</v>
      </c>
      <c r="D8" s="12" t="s">
        <v>27</v>
      </c>
      <c r="E8" s="12" t="s">
        <v>3</v>
      </c>
      <c r="F8" s="12" t="s">
        <v>28</v>
      </c>
      <c r="G8" s="12" t="s">
        <v>4</v>
      </c>
      <c r="H8" s="12" t="s">
        <v>5</v>
      </c>
      <c r="I8" s="13" t="s">
        <v>6</v>
      </c>
      <c r="J8" s="12" t="s">
        <v>29</v>
      </c>
    </row>
    <row r="9" spans="1:11" x14ac:dyDescent="0.25">
      <c r="A9" s="14" t="s">
        <v>30</v>
      </c>
      <c r="B9" s="41" t="s">
        <v>31</v>
      </c>
      <c r="C9" s="48">
        <v>1702960.17</v>
      </c>
      <c r="D9" s="48">
        <v>1702960.17</v>
      </c>
      <c r="E9" s="48">
        <v>1447963.36</v>
      </c>
      <c r="F9" s="48">
        <v>1447963.36</v>
      </c>
      <c r="G9" s="48">
        <v>1447963.36</v>
      </c>
      <c r="H9" s="48">
        <v>1447963.36</v>
      </c>
      <c r="I9" s="42">
        <v>0</v>
      </c>
      <c r="J9" s="17">
        <f>G9*100/C9</f>
        <v>85.026261066340737</v>
      </c>
    </row>
    <row r="10" spans="1:11" x14ac:dyDescent="0.25">
      <c r="A10" s="9"/>
      <c r="B10" s="43"/>
      <c r="C10" s="16"/>
      <c r="D10" s="44"/>
      <c r="E10" s="44"/>
      <c r="F10" s="44"/>
      <c r="G10" s="44"/>
      <c r="H10" s="44"/>
      <c r="I10" s="25"/>
      <c r="J10" s="17"/>
    </row>
    <row r="11" spans="1:11" x14ac:dyDescent="0.25">
      <c r="A11" s="14"/>
      <c r="B11" s="41"/>
      <c r="C11" s="16"/>
      <c r="D11" s="16"/>
      <c r="E11" s="25"/>
      <c r="F11" s="25"/>
      <c r="G11" s="25"/>
      <c r="H11" s="25"/>
      <c r="I11" s="25"/>
      <c r="J11" s="17"/>
    </row>
    <row r="12" spans="1:11" x14ac:dyDescent="0.25">
      <c r="A12" s="68" t="s">
        <v>8</v>
      </c>
      <c r="B12" s="68"/>
      <c r="C12" s="45">
        <f t="shared" ref="C12:I12" si="0">SUM(C9:C11)</f>
        <v>1702960.17</v>
      </c>
      <c r="D12" s="45">
        <f t="shared" si="0"/>
        <v>1702960.17</v>
      </c>
      <c r="E12" s="45">
        <f t="shared" si="0"/>
        <v>1447963.36</v>
      </c>
      <c r="F12" s="45">
        <f t="shared" si="0"/>
        <v>1447963.36</v>
      </c>
      <c r="G12" s="45">
        <f t="shared" si="0"/>
        <v>1447963.36</v>
      </c>
      <c r="H12" s="45">
        <f t="shared" si="0"/>
        <v>1447963.36</v>
      </c>
      <c r="I12" s="46">
        <f t="shared" si="0"/>
        <v>0</v>
      </c>
      <c r="J12" s="17"/>
      <c r="K12" s="21"/>
    </row>
    <row r="13" spans="1:11" x14ac:dyDescent="0.2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2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47" customFormat="1" x14ac:dyDescent="0.25">
      <c r="A16" s="70" t="s">
        <v>57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</row>
    <row r="17" spans="1:11" x14ac:dyDescent="0.25">
      <c r="A17" s="9" t="s">
        <v>33</v>
      </c>
      <c r="B17" s="10" t="s">
        <v>1</v>
      </c>
      <c r="C17" s="11" t="s">
        <v>2</v>
      </c>
      <c r="D17" s="12" t="s">
        <v>10</v>
      </c>
      <c r="E17" s="12" t="s">
        <v>11</v>
      </c>
      <c r="F17" s="12" t="s">
        <v>12</v>
      </c>
      <c r="G17" s="12" t="s">
        <v>13</v>
      </c>
      <c r="H17" s="12" t="s">
        <v>4</v>
      </c>
      <c r="I17" s="13" t="s">
        <v>5</v>
      </c>
      <c r="J17" s="12" t="s">
        <v>6</v>
      </c>
      <c r="K17" s="12" t="s">
        <v>14</v>
      </c>
    </row>
    <row r="18" spans="1:11" x14ac:dyDescent="0.25">
      <c r="A18" s="27">
        <v>113</v>
      </c>
      <c r="B18" s="15" t="s">
        <v>7</v>
      </c>
      <c r="C18" s="64">
        <v>6098244</v>
      </c>
      <c r="D18" s="64">
        <v>6098244</v>
      </c>
      <c r="E18" s="64">
        <v>5528441</v>
      </c>
      <c r="F18" s="64">
        <v>5528441</v>
      </c>
      <c r="G18" s="64">
        <v>5528441</v>
      </c>
      <c r="H18" s="64">
        <v>5528441</v>
      </c>
      <c r="I18" s="64">
        <v>5528441</v>
      </c>
      <c r="J18" s="64">
        <v>5528441</v>
      </c>
      <c r="K18" s="28">
        <f>H18*100/D18</f>
        <v>90.656277446425563</v>
      </c>
    </row>
    <row r="19" spans="1:11" x14ac:dyDescent="0.25">
      <c r="A19" s="27">
        <v>132</v>
      </c>
      <c r="B19" s="56" t="s">
        <v>44</v>
      </c>
      <c r="C19" s="64">
        <v>1194387.75</v>
      </c>
      <c r="D19" s="64">
        <v>1194387.75</v>
      </c>
      <c r="E19" s="64">
        <v>1049800</v>
      </c>
      <c r="F19" s="64">
        <v>1049800</v>
      </c>
      <c r="G19" s="64">
        <v>1049800</v>
      </c>
      <c r="H19" s="64">
        <v>1049800</v>
      </c>
      <c r="I19" s="64">
        <v>1049800</v>
      </c>
      <c r="J19" s="64">
        <v>1049800</v>
      </c>
      <c r="K19" s="28">
        <f t="shared" ref="K19:K42" si="1">H19*100/D19</f>
        <v>87.894404476268278</v>
      </c>
    </row>
    <row r="20" spans="1:11" x14ac:dyDescent="0.25">
      <c r="A20" s="27">
        <v>134</v>
      </c>
      <c r="B20" s="56" t="s">
        <v>43</v>
      </c>
      <c r="C20" s="64">
        <v>30000</v>
      </c>
      <c r="D20" s="64">
        <v>30000</v>
      </c>
      <c r="E20" s="64">
        <v>51750</v>
      </c>
      <c r="F20" s="64">
        <v>51750</v>
      </c>
      <c r="G20" s="64">
        <v>51750</v>
      </c>
      <c r="H20" s="64">
        <v>51750</v>
      </c>
      <c r="I20" s="64">
        <v>51750</v>
      </c>
      <c r="J20" s="64">
        <v>51750</v>
      </c>
      <c r="K20" s="28">
        <f t="shared" si="1"/>
        <v>172.5</v>
      </c>
    </row>
    <row r="21" spans="1:11" x14ac:dyDescent="0.25">
      <c r="A21" s="27">
        <v>152</v>
      </c>
      <c r="B21" s="56" t="s">
        <v>42</v>
      </c>
      <c r="C21" s="64">
        <v>50000</v>
      </c>
      <c r="D21" s="64">
        <v>50000</v>
      </c>
      <c r="E21" s="64">
        <v>50000</v>
      </c>
      <c r="F21" s="64">
        <v>50000</v>
      </c>
      <c r="G21" s="64">
        <v>50000</v>
      </c>
      <c r="H21" s="64">
        <v>50000</v>
      </c>
      <c r="I21" s="64">
        <v>50000</v>
      </c>
      <c r="J21" s="64">
        <v>50000</v>
      </c>
      <c r="K21" s="28">
        <f t="shared" si="1"/>
        <v>100</v>
      </c>
    </row>
    <row r="22" spans="1:11" x14ac:dyDescent="0.25">
      <c r="A22" s="27">
        <v>211</v>
      </c>
      <c r="B22" s="18" t="s">
        <v>22</v>
      </c>
      <c r="C22" s="64">
        <v>35000</v>
      </c>
      <c r="D22" s="64">
        <v>35000</v>
      </c>
      <c r="E22" s="64">
        <v>53500</v>
      </c>
      <c r="F22" s="64">
        <v>53500</v>
      </c>
      <c r="G22" s="64">
        <v>53500</v>
      </c>
      <c r="H22" s="64">
        <v>53500</v>
      </c>
      <c r="I22" s="64">
        <v>53500</v>
      </c>
      <c r="J22" s="64">
        <v>53500</v>
      </c>
      <c r="K22" s="28">
        <f t="shared" si="1"/>
        <v>152.85714285714286</v>
      </c>
    </row>
    <row r="23" spans="1:11" x14ac:dyDescent="0.25">
      <c r="A23" s="27">
        <v>214</v>
      </c>
      <c r="B23" s="18" t="s">
        <v>19</v>
      </c>
      <c r="C23" s="64">
        <v>30400</v>
      </c>
      <c r="D23" s="64">
        <v>75000</v>
      </c>
      <c r="E23" s="64">
        <v>75000</v>
      </c>
      <c r="F23" s="64">
        <v>75000</v>
      </c>
      <c r="G23" s="64">
        <v>75000</v>
      </c>
      <c r="H23" s="64">
        <v>75000</v>
      </c>
      <c r="I23" s="64">
        <v>75000</v>
      </c>
      <c r="J23" s="64">
        <v>75000</v>
      </c>
      <c r="K23" s="28">
        <f t="shared" si="1"/>
        <v>100</v>
      </c>
    </row>
    <row r="24" spans="1:11" x14ac:dyDescent="0.25">
      <c r="A24" s="27">
        <v>216</v>
      </c>
      <c r="B24" s="18" t="s">
        <v>20</v>
      </c>
      <c r="C24" s="64">
        <v>35254.76</v>
      </c>
      <c r="D24" s="64">
        <v>73254.759999999995</v>
      </c>
      <c r="E24" s="64">
        <v>73254.759999999995</v>
      </c>
      <c r="F24" s="64">
        <v>73254.759999999995</v>
      </c>
      <c r="G24" s="64">
        <v>73254.759999999995</v>
      </c>
      <c r="H24" s="64">
        <v>73254.759999999995</v>
      </c>
      <c r="I24" s="64">
        <v>73254.759999999995</v>
      </c>
      <c r="J24" s="64">
        <v>73254.759999999995</v>
      </c>
      <c r="K24" s="28">
        <f t="shared" si="1"/>
        <v>100</v>
      </c>
    </row>
    <row r="25" spans="1:11" x14ac:dyDescent="0.25">
      <c r="A25" s="27">
        <v>246</v>
      </c>
      <c r="B25" s="27" t="s">
        <v>40</v>
      </c>
      <c r="C25" s="64">
        <v>27000</v>
      </c>
      <c r="D25" s="64">
        <v>87000</v>
      </c>
      <c r="E25" s="64"/>
      <c r="F25" s="64"/>
      <c r="G25" s="64"/>
      <c r="H25" s="64"/>
      <c r="I25" s="64"/>
      <c r="J25" s="64"/>
      <c r="K25" s="28">
        <f t="shared" si="1"/>
        <v>0</v>
      </c>
    </row>
    <row r="26" spans="1:11" x14ac:dyDescent="0.25">
      <c r="A26" s="27">
        <v>261</v>
      </c>
      <c r="B26" s="27" t="s">
        <v>41</v>
      </c>
      <c r="C26" s="64">
        <v>370505.75</v>
      </c>
      <c r="D26" s="64">
        <v>1200000</v>
      </c>
      <c r="E26" s="64">
        <v>1222487.3</v>
      </c>
      <c r="F26" s="64">
        <v>1222487.3</v>
      </c>
      <c r="G26" s="64">
        <v>1222487.3</v>
      </c>
      <c r="H26" s="64">
        <v>1222487.3</v>
      </c>
      <c r="I26" s="64">
        <v>1222487.3</v>
      </c>
      <c r="J26" s="64">
        <v>1222487.3</v>
      </c>
      <c r="K26" s="28">
        <f t="shared" si="1"/>
        <v>101.87394166666667</v>
      </c>
    </row>
    <row r="27" spans="1:11" x14ac:dyDescent="0.25">
      <c r="A27" s="27">
        <v>271</v>
      </c>
      <c r="B27" s="65" t="s">
        <v>54</v>
      </c>
      <c r="C27" s="64">
        <v>0</v>
      </c>
      <c r="D27" s="64">
        <v>190000</v>
      </c>
      <c r="E27" s="64">
        <v>201478.08</v>
      </c>
      <c r="F27" s="64">
        <v>201478.08</v>
      </c>
      <c r="G27" s="64">
        <v>201478.08</v>
      </c>
      <c r="H27" s="64">
        <v>201478.08</v>
      </c>
      <c r="I27" s="64">
        <v>201478.08</v>
      </c>
      <c r="J27" s="64">
        <v>201478.08</v>
      </c>
      <c r="K27" s="28">
        <f t="shared" si="1"/>
        <v>106.04109473684211</v>
      </c>
    </row>
    <row r="28" spans="1:11" x14ac:dyDescent="0.25">
      <c r="A28" s="27">
        <v>272</v>
      </c>
      <c r="B28" s="66" t="s">
        <v>21</v>
      </c>
      <c r="C28" s="64">
        <v>125000</v>
      </c>
      <c r="D28" s="64">
        <v>165000</v>
      </c>
      <c r="E28" s="64">
        <v>34342.959999999999</v>
      </c>
      <c r="F28" s="64">
        <v>34342.959999999999</v>
      </c>
      <c r="G28" s="64">
        <v>34342.959999999999</v>
      </c>
      <c r="H28" s="64">
        <v>34342.959999999999</v>
      </c>
      <c r="I28" s="64">
        <v>34342.959999999999</v>
      </c>
      <c r="J28" s="64">
        <v>34342.959999999999</v>
      </c>
      <c r="K28" s="28">
        <f t="shared" si="1"/>
        <v>20.81391515151515</v>
      </c>
    </row>
    <row r="29" spans="1:11" x14ac:dyDescent="0.25">
      <c r="A29" s="27">
        <v>296</v>
      </c>
      <c r="B29" s="66" t="s">
        <v>24</v>
      </c>
      <c r="C29" s="64">
        <v>134100</v>
      </c>
      <c r="D29" s="64">
        <v>334100</v>
      </c>
      <c r="E29" s="64">
        <v>348061.26</v>
      </c>
      <c r="F29" s="64">
        <v>348061.26</v>
      </c>
      <c r="G29" s="64">
        <v>348061.26</v>
      </c>
      <c r="H29" s="64">
        <v>348061.26</v>
      </c>
      <c r="I29" s="64">
        <v>348061.26</v>
      </c>
      <c r="J29" s="64">
        <v>348061.26</v>
      </c>
      <c r="K29" s="28">
        <f t="shared" si="1"/>
        <v>104.17876683627657</v>
      </c>
    </row>
    <row r="30" spans="1:11" x14ac:dyDescent="0.25">
      <c r="A30" s="27">
        <v>311</v>
      </c>
      <c r="B30" s="66" t="s">
        <v>25</v>
      </c>
      <c r="C30" s="64">
        <v>1529893.15</v>
      </c>
      <c r="D30" s="64">
        <v>3177287.9</v>
      </c>
      <c r="E30" s="64">
        <v>3949064.3</v>
      </c>
      <c r="F30" s="64">
        <v>3949064.3</v>
      </c>
      <c r="G30" s="64">
        <v>3949064.3</v>
      </c>
      <c r="H30" s="64">
        <v>3949064.3</v>
      </c>
      <c r="I30" s="64">
        <v>3949064.3</v>
      </c>
      <c r="J30" s="64">
        <v>3949064.3</v>
      </c>
      <c r="K30" s="28">
        <f t="shared" si="1"/>
        <v>124.29041447581757</v>
      </c>
    </row>
    <row r="31" spans="1:11" x14ac:dyDescent="0.25">
      <c r="A31" s="27">
        <v>334</v>
      </c>
      <c r="B31" s="66" t="s">
        <v>32</v>
      </c>
      <c r="C31" s="64">
        <v>113000</v>
      </c>
      <c r="D31" s="64">
        <v>169500</v>
      </c>
      <c r="E31" s="64">
        <v>56500</v>
      </c>
      <c r="F31" s="64">
        <v>56500</v>
      </c>
      <c r="G31" s="64">
        <v>56500</v>
      </c>
      <c r="H31" s="64">
        <v>56500</v>
      </c>
      <c r="I31" s="64">
        <v>56500</v>
      </c>
      <c r="J31" s="64">
        <v>56500</v>
      </c>
      <c r="K31" s="28">
        <f t="shared" si="1"/>
        <v>33.333333333333336</v>
      </c>
    </row>
    <row r="32" spans="1:11" x14ac:dyDescent="0.25">
      <c r="A32" s="27">
        <v>345</v>
      </c>
      <c r="B32" s="27" t="s">
        <v>39</v>
      </c>
      <c r="C32" s="64">
        <v>66931.06</v>
      </c>
      <c r="D32" s="64">
        <v>66931.06</v>
      </c>
      <c r="E32" s="64">
        <v>38618.53</v>
      </c>
      <c r="F32" s="64">
        <v>38618.53</v>
      </c>
      <c r="G32" s="64">
        <v>38618.53</v>
      </c>
      <c r="H32" s="64">
        <v>38618.53</v>
      </c>
      <c r="I32" s="64">
        <v>38618.53</v>
      </c>
      <c r="J32" s="64">
        <v>38618.53</v>
      </c>
      <c r="K32" s="28">
        <f t="shared" si="1"/>
        <v>57.698966668091018</v>
      </c>
    </row>
    <row r="33" spans="1:13" x14ac:dyDescent="0.25">
      <c r="A33" s="27">
        <v>351</v>
      </c>
      <c r="B33" s="18" t="s">
        <v>55</v>
      </c>
      <c r="C33" s="64">
        <v>0</v>
      </c>
      <c r="D33" s="64">
        <v>154348.99</v>
      </c>
      <c r="E33" s="64"/>
      <c r="F33" s="64"/>
      <c r="G33" s="64"/>
      <c r="H33" s="64"/>
      <c r="I33" s="64"/>
      <c r="J33" s="64"/>
      <c r="K33" s="28">
        <f t="shared" si="1"/>
        <v>0</v>
      </c>
    </row>
    <row r="34" spans="1:13" x14ac:dyDescent="0.25">
      <c r="A34" s="27">
        <v>355</v>
      </c>
      <c r="B34" s="18" t="s">
        <v>23</v>
      </c>
      <c r="C34" s="64">
        <v>221785.76</v>
      </c>
      <c r="D34" s="64">
        <v>661785.76</v>
      </c>
      <c r="E34" s="64">
        <v>715855.34</v>
      </c>
      <c r="F34" s="64">
        <v>715855.34</v>
      </c>
      <c r="G34" s="64">
        <v>715855.34</v>
      </c>
      <c r="H34" s="64">
        <v>715855.34</v>
      </c>
      <c r="I34" s="64">
        <v>715855.34</v>
      </c>
      <c r="J34" s="64">
        <v>715855.34</v>
      </c>
      <c r="K34" s="28">
        <f t="shared" si="1"/>
        <v>108.17025437356041</v>
      </c>
    </row>
    <row r="35" spans="1:13" x14ac:dyDescent="0.25">
      <c r="A35" s="27">
        <v>392</v>
      </c>
      <c r="B35" s="27" t="s">
        <v>38</v>
      </c>
      <c r="C35" s="64">
        <v>1440000</v>
      </c>
      <c r="D35" s="64">
        <v>1839963</v>
      </c>
      <c r="E35" s="64">
        <v>1655298</v>
      </c>
      <c r="F35" s="64">
        <v>1655298</v>
      </c>
      <c r="G35" s="64">
        <v>1655298</v>
      </c>
      <c r="H35" s="64">
        <v>1655298</v>
      </c>
      <c r="I35" s="64">
        <v>1655298</v>
      </c>
      <c r="J35" s="64">
        <v>1655298</v>
      </c>
      <c r="K35" s="28">
        <f t="shared" si="1"/>
        <v>89.963656877882869</v>
      </c>
    </row>
    <row r="36" spans="1:13" x14ac:dyDescent="0.25">
      <c r="A36" s="27">
        <v>399</v>
      </c>
      <c r="B36" s="27" t="s">
        <v>37</v>
      </c>
      <c r="C36" s="64">
        <v>16000</v>
      </c>
      <c r="D36" s="64">
        <v>16000</v>
      </c>
      <c r="E36" s="64"/>
      <c r="F36" s="64"/>
      <c r="G36" s="64"/>
      <c r="H36" s="64"/>
      <c r="I36" s="64"/>
      <c r="J36" s="64"/>
      <c r="K36" s="28">
        <f t="shared" si="1"/>
        <v>0</v>
      </c>
    </row>
    <row r="37" spans="1:13" x14ac:dyDescent="0.25">
      <c r="A37" s="27">
        <v>441</v>
      </c>
      <c r="B37" s="27" t="s">
        <v>36</v>
      </c>
      <c r="C37" s="64">
        <v>62413.77</v>
      </c>
      <c r="D37" s="64">
        <v>92413.77</v>
      </c>
      <c r="E37" s="64">
        <v>130155.94</v>
      </c>
      <c r="F37" s="64">
        <v>130155.94</v>
      </c>
      <c r="G37" s="64">
        <v>130155.94</v>
      </c>
      <c r="H37" s="64">
        <v>130155.94</v>
      </c>
      <c r="I37" s="64">
        <v>130155.94</v>
      </c>
      <c r="J37" s="64">
        <v>130155.94</v>
      </c>
      <c r="K37" s="28">
        <f t="shared" si="1"/>
        <v>140.84041804592539</v>
      </c>
    </row>
    <row r="38" spans="1:13" x14ac:dyDescent="0.25">
      <c r="A38" s="27">
        <v>451</v>
      </c>
      <c r="B38" s="27" t="s">
        <v>35</v>
      </c>
      <c r="C38" s="64">
        <v>271824</v>
      </c>
      <c r="D38" s="64">
        <v>271824</v>
      </c>
      <c r="E38" s="64">
        <v>271824</v>
      </c>
      <c r="F38" s="64">
        <v>271824</v>
      </c>
      <c r="G38" s="64">
        <v>271824</v>
      </c>
      <c r="H38" s="64">
        <v>271824</v>
      </c>
      <c r="I38" s="64">
        <v>271824</v>
      </c>
      <c r="J38" s="64">
        <v>271824</v>
      </c>
      <c r="K38" s="28">
        <f t="shared" si="1"/>
        <v>100</v>
      </c>
    </row>
    <row r="39" spans="1:13" s="47" customFormat="1" x14ac:dyDescent="0.25">
      <c r="A39" s="27">
        <v>614</v>
      </c>
      <c r="B39" s="62" t="s">
        <v>34</v>
      </c>
      <c r="C39" s="64">
        <v>3975952</v>
      </c>
      <c r="D39" s="64">
        <v>0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3">
        <f t="shared" ref="J39" si="2">F39-H39</f>
        <v>0</v>
      </c>
      <c r="K39" s="28"/>
      <c r="M39"/>
    </row>
    <row r="40" spans="1:13" s="47" customFormat="1" x14ac:dyDescent="0.25">
      <c r="A40" s="73">
        <v>221</v>
      </c>
      <c r="B40" s="62" t="s">
        <v>58</v>
      </c>
      <c r="C40" s="72"/>
      <c r="D40" s="64"/>
      <c r="E40" s="64">
        <v>43500</v>
      </c>
      <c r="F40" s="64">
        <v>43500</v>
      </c>
      <c r="G40" s="64">
        <v>43500</v>
      </c>
      <c r="H40" s="64">
        <v>43500</v>
      </c>
      <c r="I40" s="64">
        <v>43500</v>
      </c>
      <c r="J40" s="64">
        <v>43500</v>
      </c>
      <c r="K40" s="28"/>
      <c r="M40"/>
    </row>
    <row r="41" spans="1:13" s="47" customFormat="1" x14ac:dyDescent="0.25">
      <c r="A41" s="73">
        <v>381</v>
      </c>
      <c r="B41" s="62" t="s">
        <v>59</v>
      </c>
      <c r="C41" s="72"/>
      <c r="D41" s="64"/>
      <c r="E41" s="64">
        <v>95000</v>
      </c>
      <c r="F41" s="64">
        <v>95000</v>
      </c>
      <c r="G41" s="64">
        <v>95000</v>
      </c>
      <c r="H41" s="64">
        <v>95000</v>
      </c>
      <c r="I41" s="64">
        <v>95000</v>
      </c>
      <c r="J41" s="64">
        <v>95000</v>
      </c>
      <c r="K41" s="28"/>
      <c r="M41"/>
    </row>
    <row r="42" spans="1:13" s="47" customFormat="1" x14ac:dyDescent="0.25">
      <c r="A42" s="73">
        <v>541</v>
      </c>
      <c r="B42" s="62" t="s">
        <v>60</v>
      </c>
      <c r="C42" s="72"/>
      <c r="D42" s="64"/>
      <c r="E42" s="64">
        <v>338109.52</v>
      </c>
      <c r="F42" s="64">
        <v>338109.52</v>
      </c>
      <c r="G42" s="64">
        <v>338109.52</v>
      </c>
      <c r="H42" s="64">
        <v>338109.52</v>
      </c>
      <c r="I42" s="64">
        <v>338109.52</v>
      </c>
      <c r="J42" s="64">
        <v>338109.52</v>
      </c>
      <c r="K42" s="28"/>
      <c r="M42"/>
    </row>
    <row r="43" spans="1:13" s="47" customFormat="1" x14ac:dyDescent="0.25">
      <c r="A43" s="71"/>
      <c r="B43" s="62"/>
      <c r="C43" s="72"/>
      <c r="D43" s="64"/>
      <c r="E43" s="64"/>
      <c r="F43" s="64"/>
      <c r="G43" s="64"/>
      <c r="H43" s="64"/>
      <c r="I43" s="64"/>
      <c r="J43" s="63"/>
      <c r="K43" s="28"/>
      <c r="M43"/>
    </row>
    <row r="44" spans="1:13" s="47" customFormat="1" ht="15.75" thickBot="1" x14ac:dyDescent="0.3">
      <c r="A44" s="49"/>
      <c r="B44" s="18"/>
      <c r="C44" s="51"/>
      <c r="D44" s="27"/>
      <c r="E44" s="27"/>
      <c r="F44" s="27"/>
      <c r="G44" s="27"/>
      <c r="H44" s="27"/>
      <c r="I44" s="27"/>
      <c r="J44" s="17"/>
      <c r="K44" s="50"/>
      <c r="M44"/>
    </row>
    <row r="45" spans="1:13" x14ac:dyDescent="0.25">
      <c r="A45" s="68" t="s">
        <v>8</v>
      </c>
      <c r="B45" s="68"/>
      <c r="C45" s="19">
        <f>SUM(C18:C44)</f>
        <v>15827692</v>
      </c>
      <c r="D45" s="19">
        <f>SUM(D18:D44)</f>
        <v>15982040.99</v>
      </c>
      <c r="E45" s="19">
        <f>SUM(E18:E44)</f>
        <v>15982040.989999998</v>
      </c>
      <c r="F45" s="19">
        <f>SUM(F18:F44)</f>
        <v>15982040.989999998</v>
      </c>
      <c r="G45" s="19">
        <f>SUM(G18:G44)</f>
        <v>15982040.989999998</v>
      </c>
      <c r="H45" s="19">
        <f>SUM(H18:H44)</f>
        <v>15982040.989999998</v>
      </c>
      <c r="I45" s="19">
        <f>SUM(I18:I44)</f>
        <v>15982040.989999998</v>
      </c>
      <c r="J45" s="19">
        <f>SUM(J18:J44)</f>
        <v>15982040.989999998</v>
      </c>
      <c r="K45" s="19"/>
    </row>
    <row r="50" spans="1:11" x14ac:dyDescent="0.25">
      <c r="B50" s="22" t="s">
        <v>61</v>
      </c>
      <c r="C50" s="2"/>
      <c r="D50" s="2"/>
      <c r="E50" s="2"/>
      <c r="F50" s="2"/>
      <c r="G50" s="2"/>
      <c r="H50" s="2"/>
      <c r="I50" s="2"/>
      <c r="J50" s="2"/>
    </row>
    <row r="51" spans="1:11" x14ac:dyDescent="0.25">
      <c r="A51" s="9" t="s">
        <v>33</v>
      </c>
      <c r="B51" s="26" t="s">
        <v>1</v>
      </c>
      <c r="C51" s="11" t="s">
        <v>2</v>
      </c>
      <c r="D51" s="12" t="s">
        <v>10</v>
      </c>
      <c r="E51" s="12" t="s">
        <v>15</v>
      </c>
      <c r="F51" s="12" t="s">
        <v>3</v>
      </c>
      <c r="G51" s="12" t="s">
        <v>13</v>
      </c>
      <c r="H51" s="12" t="s">
        <v>16</v>
      </c>
      <c r="I51" s="13" t="s">
        <v>5</v>
      </c>
      <c r="J51" s="12" t="s">
        <v>17</v>
      </c>
      <c r="K51" s="30" t="s">
        <v>18</v>
      </c>
    </row>
    <row r="52" spans="1:11" x14ac:dyDescent="0.25">
      <c r="A52" s="27">
        <v>614</v>
      </c>
      <c r="B52" s="27" t="s">
        <v>45</v>
      </c>
      <c r="C52" s="64">
        <v>1207455.31</v>
      </c>
      <c r="D52" s="64">
        <v>1812968.21</v>
      </c>
      <c r="E52">
        <v>1812968.21</v>
      </c>
      <c r="F52">
        <v>1812968.21</v>
      </c>
      <c r="G52">
        <v>1812968.21</v>
      </c>
      <c r="H52">
        <v>1812968.21</v>
      </c>
      <c r="I52">
        <v>1812968.21</v>
      </c>
      <c r="J52" s="31">
        <f>F52-I52</f>
        <v>0</v>
      </c>
      <c r="K52" s="32">
        <f>H52*100/D52</f>
        <v>100</v>
      </c>
    </row>
    <row r="53" spans="1:11" x14ac:dyDescent="0.25">
      <c r="A53" s="27">
        <v>615</v>
      </c>
      <c r="B53" s="27" t="s">
        <v>46</v>
      </c>
      <c r="C53" s="64">
        <v>3324972.69</v>
      </c>
      <c r="D53" s="64">
        <v>2719459.79</v>
      </c>
      <c r="E53">
        <v>2719459.79</v>
      </c>
      <c r="F53">
        <v>2647291.7000000002</v>
      </c>
      <c r="G53">
        <v>2647291.7000000002</v>
      </c>
      <c r="H53">
        <v>2647291.7000000002</v>
      </c>
      <c r="I53">
        <v>2647291.7000000002</v>
      </c>
      <c r="J53" s="36">
        <f>F53-I53</f>
        <v>0</v>
      </c>
      <c r="K53" s="32">
        <f>H53*100/D53</f>
        <v>97.346234341637398</v>
      </c>
    </row>
    <row r="54" spans="1:11" x14ac:dyDescent="0.25">
      <c r="A54" s="53"/>
      <c r="B54" s="27"/>
      <c r="C54" s="27"/>
      <c r="D54" s="27"/>
      <c r="E54" s="27"/>
      <c r="F54" s="27"/>
      <c r="G54" s="27"/>
      <c r="H54" s="27"/>
      <c r="I54" s="27"/>
      <c r="J54" s="31"/>
      <c r="K54" s="32"/>
    </row>
    <row r="55" spans="1:11" x14ac:dyDescent="0.25">
      <c r="A55" s="20"/>
      <c r="B55" s="23" t="s">
        <v>9</v>
      </c>
      <c r="C55" s="29">
        <f t="shared" ref="C55:J55" si="3">SUM(C52:C54)</f>
        <v>4532428</v>
      </c>
      <c r="D55" s="29">
        <f t="shared" si="3"/>
        <v>4532428</v>
      </c>
      <c r="E55" s="29">
        <f t="shared" si="3"/>
        <v>4532428</v>
      </c>
      <c r="F55" s="29">
        <f t="shared" si="3"/>
        <v>4460259.91</v>
      </c>
      <c r="G55" s="29">
        <f t="shared" si="3"/>
        <v>4460259.91</v>
      </c>
      <c r="H55" s="29">
        <f t="shared" si="3"/>
        <v>4460259.91</v>
      </c>
      <c r="I55" s="29">
        <f t="shared" si="3"/>
        <v>4460259.91</v>
      </c>
      <c r="J55" s="29">
        <f t="shared" si="3"/>
        <v>0</v>
      </c>
      <c r="K55" s="27"/>
    </row>
    <row r="56" spans="1:11" x14ac:dyDescent="0.25">
      <c r="A56" s="20"/>
      <c r="B56" s="33"/>
      <c r="C56" s="24"/>
      <c r="D56" s="24"/>
      <c r="E56" s="34"/>
      <c r="F56" s="24"/>
      <c r="G56" s="24"/>
      <c r="H56" s="24"/>
      <c r="I56" s="24"/>
      <c r="J56" s="35"/>
      <c r="K56" s="21"/>
    </row>
    <row r="60" spans="1:11" x14ac:dyDescent="0.25">
      <c r="B60" s="22" t="s">
        <v>65</v>
      </c>
      <c r="C60" s="2"/>
      <c r="D60" s="2"/>
      <c r="E60" s="2"/>
      <c r="F60" s="2"/>
      <c r="G60" s="2"/>
      <c r="H60" s="2"/>
      <c r="I60" s="2"/>
      <c r="J60" s="2"/>
    </row>
    <row r="61" spans="1:11" x14ac:dyDescent="0.25">
      <c r="A61" s="9" t="s">
        <v>33</v>
      </c>
      <c r="B61" s="26" t="s">
        <v>1</v>
      </c>
      <c r="C61" s="11" t="s">
        <v>2</v>
      </c>
      <c r="D61" s="12" t="s">
        <v>10</v>
      </c>
      <c r="E61" s="12" t="s">
        <v>15</v>
      </c>
      <c r="F61" s="12" t="s">
        <v>3</v>
      </c>
      <c r="G61" s="12" t="s">
        <v>13</v>
      </c>
      <c r="H61" s="12" t="s">
        <v>16</v>
      </c>
      <c r="I61" s="13" t="s">
        <v>5</v>
      </c>
      <c r="J61" s="12" t="s">
        <v>17</v>
      </c>
      <c r="K61" s="30" t="s">
        <v>18</v>
      </c>
    </row>
    <row r="62" spans="1:11" x14ac:dyDescent="0.25">
      <c r="A62" s="54">
        <v>211</v>
      </c>
      <c r="B62" s="60" t="s">
        <v>47</v>
      </c>
      <c r="C62" s="57">
        <v>7600</v>
      </c>
      <c r="D62" s="58">
        <v>7600</v>
      </c>
      <c r="E62" s="64">
        <v>7600</v>
      </c>
      <c r="F62" s="64">
        <v>7600</v>
      </c>
      <c r="G62" s="64">
        <v>7600</v>
      </c>
      <c r="H62" s="64">
        <v>7600</v>
      </c>
      <c r="I62" s="64">
        <v>7600</v>
      </c>
      <c r="J62" s="67">
        <f>F62-H62</f>
        <v>0</v>
      </c>
      <c r="K62" s="67">
        <f>H62*100/D62</f>
        <v>100</v>
      </c>
    </row>
    <row r="63" spans="1:11" x14ac:dyDescent="0.25">
      <c r="A63" s="54">
        <v>212</v>
      </c>
      <c r="B63" s="60" t="s">
        <v>48</v>
      </c>
      <c r="C63" s="57">
        <v>3600</v>
      </c>
      <c r="D63" s="58">
        <v>3600</v>
      </c>
      <c r="E63" s="64">
        <v>3600</v>
      </c>
      <c r="F63" s="64">
        <v>3600</v>
      </c>
      <c r="G63" s="64">
        <v>3600</v>
      </c>
      <c r="H63" s="64">
        <v>3600</v>
      </c>
      <c r="I63" s="64">
        <v>3600</v>
      </c>
      <c r="J63" s="67">
        <f t="shared" ref="J63:J69" si="4">F63-H63</f>
        <v>0</v>
      </c>
      <c r="K63" s="67">
        <f t="shared" ref="K63:K68" si="5">H63*100/D63</f>
        <v>100</v>
      </c>
    </row>
    <row r="64" spans="1:11" x14ac:dyDescent="0.25">
      <c r="A64" s="54">
        <v>261</v>
      </c>
      <c r="B64" s="60" t="s">
        <v>49</v>
      </c>
      <c r="C64" s="57">
        <v>2400</v>
      </c>
      <c r="D64" s="58">
        <v>2400</v>
      </c>
      <c r="E64" s="64">
        <v>2400</v>
      </c>
      <c r="F64" s="64">
        <v>2400</v>
      </c>
      <c r="G64" s="64">
        <v>2400</v>
      </c>
      <c r="H64" s="64">
        <v>2400</v>
      </c>
      <c r="I64" s="64">
        <v>2400</v>
      </c>
      <c r="J64" s="67">
        <f t="shared" si="4"/>
        <v>0</v>
      </c>
      <c r="K64" s="67">
        <f t="shared" si="5"/>
        <v>100</v>
      </c>
    </row>
    <row r="65" spans="1:11" x14ac:dyDescent="0.25">
      <c r="A65" s="54">
        <v>318</v>
      </c>
      <c r="B65" s="60" t="s">
        <v>50</v>
      </c>
      <c r="C65" s="57">
        <v>400</v>
      </c>
      <c r="D65" s="58">
        <v>400</v>
      </c>
      <c r="E65" s="64">
        <v>400</v>
      </c>
      <c r="F65" s="64">
        <v>400</v>
      </c>
      <c r="G65" s="64">
        <v>400</v>
      </c>
      <c r="H65" s="64">
        <v>400</v>
      </c>
      <c r="I65" s="64">
        <v>400</v>
      </c>
      <c r="J65" s="67">
        <f t="shared" si="4"/>
        <v>0</v>
      </c>
      <c r="K65" s="67">
        <f t="shared" si="5"/>
        <v>100</v>
      </c>
    </row>
    <row r="66" spans="1:11" x14ac:dyDescent="0.25">
      <c r="A66" s="54">
        <v>334</v>
      </c>
      <c r="B66" s="60" t="s">
        <v>51</v>
      </c>
      <c r="C66" s="57">
        <v>154000</v>
      </c>
      <c r="D66" s="58">
        <v>154000</v>
      </c>
      <c r="E66" s="64">
        <v>154000</v>
      </c>
      <c r="F66" s="64">
        <v>154000</v>
      </c>
      <c r="G66" s="64">
        <v>154000</v>
      </c>
      <c r="H66" s="64">
        <v>154000</v>
      </c>
      <c r="I66" s="64">
        <v>154000</v>
      </c>
      <c r="J66" s="67">
        <f t="shared" si="4"/>
        <v>0</v>
      </c>
      <c r="K66" s="67">
        <f t="shared" si="5"/>
        <v>100</v>
      </c>
    </row>
    <row r="67" spans="1:11" x14ac:dyDescent="0.25">
      <c r="A67" s="55">
        <v>511</v>
      </c>
      <c r="B67" s="61" t="s">
        <v>52</v>
      </c>
      <c r="C67" s="59">
        <v>8700</v>
      </c>
      <c r="D67" s="59">
        <v>8700</v>
      </c>
      <c r="E67" s="64">
        <v>8700</v>
      </c>
      <c r="F67" s="64">
        <v>8700</v>
      </c>
      <c r="G67" s="64">
        <v>8700</v>
      </c>
      <c r="H67" s="64">
        <v>8700</v>
      </c>
      <c r="I67" s="64">
        <v>8700</v>
      </c>
      <c r="J67" s="67">
        <f t="shared" si="4"/>
        <v>0</v>
      </c>
      <c r="K67" s="67">
        <f t="shared" si="5"/>
        <v>100</v>
      </c>
    </row>
    <row r="68" spans="1:11" x14ac:dyDescent="0.25">
      <c r="A68" s="55">
        <v>515</v>
      </c>
      <c r="B68" s="61" t="s">
        <v>53</v>
      </c>
      <c r="C68" s="59">
        <v>23300</v>
      </c>
      <c r="D68" s="59">
        <v>23300</v>
      </c>
      <c r="E68" s="64">
        <v>23300</v>
      </c>
      <c r="F68" s="64">
        <v>23300</v>
      </c>
      <c r="G68" s="64">
        <v>23300</v>
      </c>
      <c r="H68" s="64">
        <v>23300</v>
      </c>
      <c r="I68" s="64">
        <v>23300</v>
      </c>
      <c r="J68" s="67">
        <f t="shared" si="4"/>
        <v>0</v>
      </c>
      <c r="K68" s="67">
        <f t="shared" si="5"/>
        <v>100</v>
      </c>
    </row>
    <row r="69" spans="1:11" x14ac:dyDescent="0.25">
      <c r="A69" s="53"/>
      <c r="B69" s="27"/>
      <c r="C69" s="27"/>
      <c r="D69" s="27"/>
      <c r="E69" s="27"/>
      <c r="F69" s="27"/>
      <c r="G69" s="27"/>
      <c r="H69" s="27"/>
      <c r="I69" s="27"/>
      <c r="J69" s="67">
        <f t="shared" si="4"/>
        <v>0</v>
      </c>
      <c r="K69" s="67">
        <v>0</v>
      </c>
    </row>
    <row r="70" spans="1:11" x14ac:dyDescent="0.25">
      <c r="A70" s="20"/>
      <c r="B70" s="23" t="s">
        <v>9</v>
      </c>
      <c r="C70" s="29">
        <f t="shared" ref="C70:J70" si="6">SUM(C62:C69)</f>
        <v>200000</v>
      </c>
      <c r="D70" s="29">
        <f t="shared" si="6"/>
        <v>200000</v>
      </c>
      <c r="E70" s="52">
        <f t="shared" si="6"/>
        <v>200000</v>
      </c>
      <c r="F70" s="52">
        <f t="shared" si="6"/>
        <v>200000</v>
      </c>
      <c r="G70" s="52">
        <f t="shared" si="6"/>
        <v>200000</v>
      </c>
      <c r="H70" s="52">
        <f t="shared" si="6"/>
        <v>200000</v>
      </c>
      <c r="I70" s="52">
        <f t="shared" si="6"/>
        <v>200000</v>
      </c>
      <c r="J70" s="52">
        <f t="shared" si="6"/>
        <v>0</v>
      </c>
      <c r="K70" s="27"/>
    </row>
    <row r="75" spans="1:11" x14ac:dyDescent="0.25">
      <c r="B75" s="22" t="s">
        <v>62</v>
      </c>
      <c r="C75" s="2"/>
      <c r="D75" s="2"/>
      <c r="E75" s="2"/>
      <c r="F75" s="2"/>
      <c r="G75" s="2"/>
      <c r="H75" s="2"/>
      <c r="I75" s="2"/>
      <c r="J75" s="2"/>
    </row>
    <row r="76" spans="1:11" x14ac:dyDescent="0.25">
      <c r="A76" s="9" t="s">
        <v>33</v>
      </c>
      <c r="B76" s="26" t="s">
        <v>1</v>
      </c>
      <c r="C76" s="11" t="s">
        <v>2</v>
      </c>
      <c r="D76" s="12" t="s">
        <v>10</v>
      </c>
      <c r="E76" s="12" t="s">
        <v>15</v>
      </c>
      <c r="F76" s="12" t="s">
        <v>3</v>
      </c>
      <c r="G76" s="12" t="s">
        <v>13</v>
      </c>
      <c r="H76" s="12" t="s">
        <v>16</v>
      </c>
      <c r="I76" s="13" t="s">
        <v>5</v>
      </c>
      <c r="J76" s="12" t="s">
        <v>17</v>
      </c>
      <c r="K76" s="30" t="s">
        <v>18</v>
      </c>
    </row>
    <row r="77" spans="1:11" x14ac:dyDescent="0.25">
      <c r="A77" s="54">
        <v>351</v>
      </c>
      <c r="B77" s="74" t="s">
        <v>63</v>
      </c>
      <c r="C77" s="64">
        <v>145416</v>
      </c>
      <c r="D77" s="64">
        <v>145416</v>
      </c>
      <c r="E77" s="64">
        <v>145416</v>
      </c>
      <c r="F77" s="64">
        <v>145416</v>
      </c>
      <c r="G77" s="64">
        <v>130625</v>
      </c>
      <c r="H77" s="64">
        <v>130625</v>
      </c>
      <c r="I77" s="64">
        <v>130625</v>
      </c>
      <c r="J77" s="67">
        <f>F77-H77</f>
        <v>14791</v>
      </c>
      <c r="K77" s="67">
        <f>H77*100/D77</f>
        <v>89.828492050393351</v>
      </c>
    </row>
    <row r="78" spans="1:11" x14ac:dyDescent="0.25">
      <c r="A78" s="53"/>
      <c r="B78" s="27"/>
      <c r="C78" s="27"/>
      <c r="D78" s="27"/>
      <c r="E78" s="27"/>
      <c r="F78" s="27"/>
      <c r="G78" s="27"/>
      <c r="H78" s="27"/>
      <c r="I78" s="27"/>
      <c r="J78" s="67">
        <f t="shared" ref="J78" si="7">F78-H78</f>
        <v>0</v>
      </c>
      <c r="K78" s="67">
        <v>0</v>
      </c>
    </row>
    <row r="79" spans="1:11" x14ac:dyDescent="0.25">
      <c r="A79" s="20"/>
      <c r="B79" s="23" t="s">
        <v>9</v>
      </c>
      <c r="C79" s="29">
        <f>SUM(C77:C78)</f>
        <v>145416</v>
      </c>
      <c r="D79" s="29">
        <f>SUM(D77:D78)</f>
        <v>145416</v>
      </c>
      <c r="E79" s="52">
        <f>SUM(E77:E78)</f>
        <v>145416</v>
      </c>
      <c r="F79" s="52">
        <f>SUM(F77:F78)</f>
        <v>145416</v>
      </c>
      <c r="G79" s="52">
        <f>SUM(G77:G78)</f>
        <v>130625</v>
      </c>
      <c r="H79" s="52">
        <f>SUM(H77:H78)</f>
        <v>130625</v>
      </c>
      <c r="I79" s="52">
        <f>SUM(I77:I78)</f>
        <v>130625</v>
      </c>
      <c r="J79" s="52">
        <f>SUM(J77:J78)</f>
        <v>14791</v>
      </c>
      <c r="K79" s="27"/>
    </row>
    <row r="81" spans="1:1" x14ac:dyDescent="0.25">
      <c r="A81" s="75" t="s">
        <v>64</v>
      </c>
    </row>
  </sheetData>
  <autoFilter ref="A17:K44"/>
  <mergeCells count="4">
    <mergeCell ref="A45:B45"/>
    <mergeCell ref="A2:J4"/>
    <mergeCell ref="A16:K16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 3ER Trim 2022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2023-02-08T19:26:54Z</dcterms:modified>
</cp:coreProperties>
</file>